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2210" activeTab="1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10" i="3" l="1"/>
  <c r="D8" i="3" l="1"/>
  <c r="D82" i="3" l="1"/>
  <c r="D33" i="3" l="1"/>
  <c r="D16" i="3"/>
  <c r="A13" i="2"/>
  <c r="D120" i="3" l="1"/>
  <c r="D14" i="3"/>
  <c r="D18" i="3" l="1"/>
  <c r="D30" i="3" l="1"/>
</calcChain>
</file>

<file path=xl/sharedStrings.xml><?xml version="1.0" encoding="utf-8"?>
<sst xmlns="http://schemas.openxmlformats.org/spreadsheetml/2006/main" count="271" uniqueCount="122">
  <si>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</si>
  <si>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</si>
  <si>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</si>
  <si>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</si>
  <si>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</si>
  <si>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</si>
  <si>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</si>
  <si>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</si>
  <si>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</si>
  <si>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</si>
  <si>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</si>
  <si>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</si>
  <si>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</si>
  <si>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</si>
  <si>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</si>
  <si>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</si>
  <si>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</si>
  <si>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</si>
  <si>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</si>
  <si>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</si>
  <si>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</si>
  <si>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</si>
  <si>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</si>
  <si>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</si>
  <si>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</si>
  <si>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</si>
  <si>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</si>
  <si>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</si>
  <si>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</si>
  <si>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</si>
  <si>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</si>
  <si>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</si>
  <si>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</si>
  <si>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</si>
  <si>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</si>
  <si>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</si>
  <si>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</si>
  <si>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</si>
  <si>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</si>
  <si>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</si>
  <si>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</si>
  <si>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</si>
  <si>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</si>
  <si>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</si>
  <si>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</si>
  <si>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3233 Pretplate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</si>
  <si>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</si>
  <si>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</si>
  <si>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</si>
  <si>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</si>
  <si>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</si>
  <si>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</si>
  <si>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</si>
  <si>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PORETTI D.O.O.</t>
  </si>
  <si>
    <t>3239 Ostale nespomenute usluge -alarm</t>
  </si>
  <si>
    <t>PEEM D.O.O.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</si>
  <si>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</si>
  <si>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</si>
  <si>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</si>
  <si>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</si>
  <si>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HP D.D.</t>
  </si>
  <si>
    <t>VELIKA GORICA</t>
  </si>
  <si>
    <t>3111 bruto plaće za redovan rad</t>
  </si>
  <si>
    <t>HEP ODS</t>
  </si>
  <si>
    <t>HEP ELEKTRA</t>
  </si>
  <si>
    <t>MEDIC LINE</t>
  </si>
  <si>
    <t>CROATIA OSIGURANJE</t>
  </si>
  <si>
    <t>26187994862</t>
  </si>
  <si>
    <t>3292 Premije osiguranja</t>
  </si>
  <si>
    <t>NARODNE NOVINE DD ZAGREB</t>
  </si>
  <si>
    <t>NETCOM D.O.O RIJEKA</t>
  </si>
  <si>
    <t>RIJEKA</t>
  </si>
  <si>
    <t>KONE</t>
  </si>
  <si>
    <t>LINKS</t>
  </si>
  <si>
    <t>PULA SPORT D.O.O.</t>
  </si>
  <si>
    <t>3235 zakupnine i najamnine</t>
  </si>
  <si>
    <t>ISTARSKE LJEKARNE</t>
  </si>
  <si>
    <t>INTEGRALCOMMERCE</t>
  </si>
  <si>
    <t>LIBARNA D.O.O.</t>
  </si>
  <si>
    <t xml:space="preserve"> </t>
  </si>
  <si>
    <t>3213 Stručno usavršavanje zaposlenika</t>
  </si>
  <si>
    <t>OIB 56214920982</t>
  </si>
  <si>
    <t>CASTROPOLA PULA</t>
  </si>
  <si>
    <t>BOCCA PORTA J.D.O.O.</t>
  </si>
  <si>
    <t>BRIONKA</t>
  </si>
  <si>
    <t>FIORELIN</t>
  </si>
  <si>
    <t>AT BAS D.O.O.</t>
  </si>
  <si>
    <t>I.J.D.O.O.</t>
  </si>
  <si>
    <t>HRVATSKA ZAJEDNICA RAČUN.</t>
  </si>
  <si>
    <t>ITALUNION</t>
  </si>
  <si>
    <t>MEHATRON</t>
  </si>
  <si>
    <t>KATARNA ZRINSKI</t>
  </si>
  <si>
    <t>HRT ZAGREB</t>
  </si>
  <si>
    <t>ZAŠTITNA RADIONICA TEKOP NOVA</t>
  </si>
  <si>
    <t>ŠKOLSKA KNJIGA D.O.O.</t>
  </si>
  <si>
    <t>FRAKTURA D.O.O.</t>
  </si>
  <si>
    <t>A1 HRVATSKA D.O.O.</t>
  </si>
  <si>
    <t>3233 Usluge promidžbe I informiranja</t>
  </si>
  <si>
    <t>3227 Službena i radna odjeća</t>
  </si>
  <si>
    <t>4241 Knjige u knjižnicama</t>
  </si>
  <si>
    <t>89465265383</t>
  </si>
  <si>
    <t>11635881659</t>
  </si>
  <si>
    <t>29524210204</t>
  </si>
  <si>
    <t>50250493859</t>
  </si>
  <si>
    <t>3293 Reprezentacija</t>
  </si>
  <si>
    <t>45422293596</t>
  </si>
  <si>
    <t>42770676492</t>
  </si>
  <si>
    <t>86883204668</t>
  </si>
  <si>
    <t>97193795581</t>
  </si>
  <si>
    <t>3227 Zaštitna odjeća i obuća</t>
  </si>
  <si>
    <t>02564899743</t>
  </si>
  <si>
    <t>NERON -OBRT ZA PRANJE</t>
  </si>
  <si>
    <t>ALKA SCRIPT ZAGREB</t>
  </si>
  <si>
    <t>3234 Usluge čišćenja, pranja i slično</t>
  </si>
  <si>
    <t xml:space="preserve">INFORMACIJA O TROŠENJU SREDSTAVA  ZA  VELJAČU 2024. GODINE            </t>
  </si>
  <si>
    <t>SVEUKUPNO ZA MJESEC VELJAČU 2025.</t>
  </si>
  <si>
    <t>OPG SUSAVON</t>
  </si>
  <si>
    <t>LIBUSOFT CICOM D.O.O.</t>
  </si>
  <si>
    <t>MEGA PACK DRUŠTVO</t>
  </si>
  <si>
    <t>PAZIN</t>
  </si>
  <si>
    <t>INFORMACIJA O TROŠENJU SREDSTAVA 
ZA VELJAČA 2025. 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</si>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</sst>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  <font>
      <sz val="10"/>
      <color rgb="FF77777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0" fillId="0" borderId="0" xfId="0" quotePrefix="1" applyFont="1"/>
    <xf numFmtId="0" fontId="18" fillId="0" borderId="5" xfId="0" applyFont="1" applyBorder="1" applyAlignment="1">
      <alignment horizontal="left" vertical="center"/>
    </xf>
    <xf numFmtId="0" fontId="21" fillId="0" borderId="1" xfId="0" quotePrefix="1" applyFont="1" applyBorder="1" applyAlignment="1">
      <alignment horizontal="left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/>
    <xf numFmtId="164" fontId="16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applyFont="1"/>
    <xf numFmtId="0" fontId="18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164" fontId="17" fillId="2" borderId="4" xfId="0" applyNumberFormat="1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0" borderId="1" xfId="0" quotePrefix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left" vertical="center"/>
    </xf>
    <xf numFmtId="164" fontId="10" fillId="0" borderId="0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/>
    </xf>
    <xf numFmtId="0" fontId="1" fillId="0" borderId="0" xfId="0" quotePrefix="1" applyFont="1" applyFill="1" applyAlignment="1">
      <alignment horizontal="center" vertical="center"/>
    </xf>
    <xf numFmtId="164" fontId="16" fillId="0" borderId="6" xfId="0" quotePrefix="1" applyNumberFormat="1" applyFont="1" applyBorder="1" applyAlignment="1">
      <alignment horizontal="left" vertical="center"/>
    </xf>
    <xf numFmtId="164" fontId="16" fillId="0" borderId="5" xfId="0" applyNumberFormat="1" applyFont="1" applyBorder="1" applyAlignment="1">
      <alignment horizontal="left" vertical="center"/>
    </xf>
    <xf numFmtId="164" fontId="16" fillId="0" borderId="6" xfId="0" applyNumberFormat="1" applyFont="1" applyBorder="1" applyAlignment="1">
      <alignment horizontal="left" vertical="center"/>
    </xf>
    <xf numFmtId="165" fontId="16" fillId="0" borderId="1" xfId="0" applyNumberFormat="1" applyFont="1" applyBorder="1" applyAlignment="1"/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52" zoomScale="130" zoomScaleNormal="130" workbookViewId="0">
      <selection activeCell="D60" sqref="D60"/>
    </sheetView>
  </sheetViews>
  <sheetFormatPr defaultColWidth="8.75" defaultRowHeight="15.75" x14ac:dyDescent="0.25"/>
  <cols>
    <col min="1" max="1" width="34.125" style="1" bestFit="1" customWidth="1"/>
    <col min="2" max="2" width="11.125" style="1" customWidth="1"/>
    <col min="3" max="3" width="11" style="1" customWidth="1"/>
    <col min="4" max="4" width="11.375" style="55" customWidth="1"/>
    <col min="5" max="5" width="25.5" style="93" customWidth="1"/>
    <col min="6" max="6" width="11.875" style="1" bestFit="1" customWidth="1"/>
    <col min="7" max="7" width="8.75" style="1"/>
    <col min="8" max="8" width="11.5" style="1" bestFit="1" customWidth="1"/>
    <col min="9" max="16384" width="8.75" style="1"/>
  </cols>
  <sheetData>
    <row r="1" spans="1:6" s="9" customFormat="1" x14ac:dyDescent="0.25">
      <c r="A1" s="19" t="s">
        <v>26</v>
      </c>
      <c r="B1" s="7"/>
      <c r="C1" s="7"/>
      <c r="D1" s="53"/>
      <c r="E1" s="93"/>
    </row>
    <row r="2" spans="1:6" x14ac:dyDescent="0.25">
      <c r="A2" s="8" t="s">
        <v>47</v>
      </c>
      <c r="B2" s="7"/>
      <c r="C2" s="7"/>
      <c r="D2" s="54"/>
    </row>
    <row r="3" spans="1:6" x14ac:dyDescent="0.25">
      <c r="A3" s="1" t="s">
        <v>81</v>
      </c>
      <c r="E3" s="94"/>
    </row>
    <row r="4" spans="1:6" s="9" customFormat="1" ht="24.6" customHeight="1" x14ac:dyDescent="0.25">
      <c r="A4" s="79" t="s">
        <v>114</v>
      </c>
      <c r="B4" s="79"/>
      <c r="C4" s="79"/>
      <c r="D4" s="79"/>
      <c r="E4" s="79"/>
      <c r="F4" s="1"/>
    </row>
    <row r="5" spans="1:6" s="9" customFormat="1" ht="15" customHeight="1" x14ac:dyDescent="0.2">
      <c r="A5" s="34"/>
      <c r="B5" s="101"/>
      <c r="C5" s="101"/>
      <c r="D5" s="6"/>
      <c r="E5" s="95" t="s">
        <v>24</v>
      </c>
      <c r="F5" s="1"/>
    </row>
    <row r="6" spans="1:6" ht="45" customHeight="1" x14ac:dyDescent="0.25">
      <c r="A6" s="11" t="s">
        <v>13</v>
      </c>
      <c r="B6" s="10" t="s">
        <v>12</v>
      </c>
      <c r="C6" s="10" t="s">
        <v>11</v>
      </c>
      <c r="D6" s="56" t="s">
        <v>10</v>
      </c>
      <c r="E6" s="96" t="s">
        <v>9</v>
      </c>
    </row>
    <row r="7" spans="1:6" ht="19.149999999999999" customHeight="1" x14ac:dyDescent="0.25">
      <c r="A7" s="26" t="s">
        <v>27</v>
      </c>
      <c r="B7" s="26">
        <v>71255639887</v>
      </c>
      <c r="C7" s="26" t="s">
        <v>4</v>
      </c>
      <c r="D7" s="57"/>
      <c r="E7" s="20" t="s">
        <v>29</v>
      </c>
    </row>
    <row r="8" spans="1:6" s="9" customFormat="1" ht="19.149999999999999" customHeight="1" x14ac:dyDescent="0.25">
      <c r="A8" s="80" t="s">
        <v>28</v>
      </c>
      <c r="B8" s="81"/>
      <c r="C8" s="26"/>
      <c r="D8" s="58">
        <f>D7</f>
        <v>0</v>
      </c>
      <c r="E8" s="21"/>
    </row>
    <row r="9" spans="1:6" s="9" customFormat="1" ht="19.149999999999999" customHeight="1" x14ac:dyDescent="0.25">
      <c r="A9" s="28" t="s">
        <v>16</v>
      </c>
      <c r="B9" s="27">
        <v>63073332379</v>
      </c>
      <c r="C9" s="27" t="s">
        <v>3</v>
      </c>
      <c r="D9" s="59">
        <v>1967.82</v>
      </c>
      <c r="E9" s="22" t="s">
        <v>17</v>
      </c>
    </row>
    <row r="10" spans="1:6" s="9" customFormat="1" ht="19.149999999999999" customHeight="1" x14ac:dyDescent="0.25">
      <c r="A10" s="29" t="s">
        <v>30</v>
      </c>
      <c r="B10" s="41"/>
      <c r="C10" s="27"/>
      <c r="D10" s="60">
        <f>D9</f>
        <v>1967.82</v>
      </c>
      <c r="E10" s="23"/>
    </row>
    <row r="11" spans="1:6" s="74" customFormat="1" ht="19.149999999999999" customHeight="1" x14ac:dyDescent="0.25">
      <c r="A11" s="27" t="s">
        <v>2</v>
      </c>
      <c r="B11" s="27">
        <v>41317489366</v>
      </c>
      <c r="C11" s="27" t="s">
        <v>1</v>
      </c>
      <c r="D11" s="60"/>
      <c r="E11" s="22" t="s">
        <v>17</v>
      </c>
    </row>
    <row r="12" spans="1:6" s="9" customFormat="1" ht="19.149999999999999" customHeight="1" x14ac:dyDescent="0.25">
      <c r="A12" s="77" t="s">
        <v>30</v>
      </c>
      <c r="B12" s="78"/>
      <c r="C12" s="27"/>
      <c r="D12" s="60"/>
      <c r="E12" s="22" t="s">
        <v>17</v>
      </c>
    </row>
    <row r="13" spans="1:6" s="9" customFormat="1" ht="19.149999999999999" customHeight="1" x14ac:dyDescent="0.25">
      <c r="A13" s="28" t="s">
        <v>63</v>
      </c>
      <c r="B13" s="27">
        <v>46830600751</v>
      </c>
      <c r="C13" s="27" t="s">
        <v>4</v>
      </c>
      <c r="D13" s="59">
        <v>0</v>
      </c>
      <c r="E13" s="22" t="s">
        <v>17</v>
      </c>
    </row>
    <row r="14" spans="1:6" s="9" customFormat="1" ht="19.149999999999999" customHeight="1" x14ac:dyDescent="0.2">
      <c r="A14" s="29" t="s">
        <v>30</v>
      </c>
      <c r="B14" s="41"/>
      <c r="C14" s="27"/>
      <c r="D14" s="60">
        <f>D13</f>
        <v>0</v>
      </c>
      <c r="E14" s="24"/>
    </row>
    <row r="15" spans="1:6" s="9" customFormat="1" ht="19.149999999999999" customHeight="1" x14ac:dyDescent="0.2">
      <c r="A15" s="46" t="s">
        <v>64</v>
      </c>
      <c r="B15" s="27">
        <v>26187994862</v>
      </c>
      <c r="C15" s="27" t="s">
        <v>3</v>
      </c>
      <c r="D15" s="59">
        <v>0</v>
      </c>
      <c r="E15" s="25"/>
    </row>
    <row r="16" spans="1:6" s="9" customFormat="1" ht="19.149999999999999" customHeight="1" x14ac:dyDescent="0.2">
      <c r="A16" s="29" t="s">
        <v>30</v>
      </c>
      <c r="B16" s="41"/>
      <c r="C16" s="27"/>
      <c r="D16" s="60">
        <f>D15</f>
        <v>0</v>
      </c>
      <c r="E16" s="24"/>
    </row>
    <row r="17" spans="1:5" s="9" customFormat="1" ht="25.5" x14ac:dyDescent="0.25">
      <c r="A17" s="26" t="s">
        <v>7</v>
      </c>
      <c r="B17" s="26">
        <v>37008532093</v>
      </c>
      <c r="C17" s="26" t="s">
        <v>4</v>
      </c>
      <c r="D17" s="59"/>
      <c r="E17" s="20" t="s">
        <v>31</v>
      </c>
    </row>
    <row r="18" spans="1:5" s="9" customFormat="1" ht="19.149999999999999" customHeight="1" x14ac:dyDescent="0.25">
      <c r="A18" s="80" t="s">
        <v>30</v>
      </c>
      <c r="B18" s="81"/>
      <c r="C18" s="26"/>
      <c r="D18" s="58">
        <f>SUM(D17:D17)</f>
        <v>0</v>
      </c>
      <c r="E18" s="21"/>
    </row>
    <row r="19" spans="1:5" s="9" customFormat="1" ht="26.25" customHeight="1" x14ac:dyDescent="0.25">
      <c r="A19" s="28" t="s">
        <v>32</v>
      </c>
      <c r="B19" s="32" t="s">
        <v>33</v>
      </c>
      <c r="C19" s="27" t="s">
        <v>3</v>
      </c>
      <c r="D19" s="59">
        <v>65.540000000000006</v>
      </c>
      <c r="E19" s="22" t="s">
        <v>18</v>
      </c>
    </row>
    <row r="20" spans="1:5" s="9" customFormat="1" ht="19.149999999999999" customHeight="1" x14ac:dyDescent="0.25">
      <c r="A20" s="31" t="s">
        <v>30</v>
      </c>
      <c r="B20" s="102"/>
      <c r="C20" s="26"/>
      <c r="D20" s="58">
        <v>65.540000000000006</v>
      </c>
      <c r="E20" s="21"/>
    </row>
    <row r="21" spans="1:5" s="9" customFormat="1" ht="19.149999999999999" customHeight="1" x14ac:dyDescent="0.25">
      <c r="A21" s="30" t="s">
        <v>34</v>
      </c>
      <c r="B21" s="33" t="s">
        <v>35</v>
      </c>
      <c r="C21" s="26" t="s">
        <v>3</v>
      </c>
      <c r="D21" s="57">
        <v>61.61</v>
      </c>
      <c r="E21" s="20" t="s">
        <v>19</v>
      </c>
    </row>
    <row r="22" spans="1:5" s="9" customFormat="1" ht="19.149999999999999" customHeight="1" x14ac:dyDescent="0.25">
      <c r="A22" s="31" t="s">
        <v>30</v>
      </c>
      <c r="B22" s="102"/>
      <c r="C22" s="26"/>
      <c r="D22" s="58">
        <v>61.61</v>
      </c>
      <c r="E22" s="21"/>
    </row>
    <row r="23" spans="1:5" s="9" customFormat="1" ht="19.149999999999999" customHeight="1" x14ac:dyDescent="0.25">
      <c r="A23" s="30" t="s">
        <v>20</v>
      </c>
      <c r="B23" s="33" t="s">
        <v>21</v>
      </c>
      <c r="C23" s="26" t="s">
        <v>3</v>
      </c>
      <c r="D23" s="57">
        <v>70.930000000000007</v>
      </c>
      <c r="E23" s="20" t="s">
        <v>19</v>
      </c>
    </row>
    <row r="24" spans="1:5" s="9" customFormat="1" ht="19.149999999999999" customHeight="1" x14ac:dyDescent="0.25">
      <c r="A24" s="31" t="s">
        <v>30</v>
      </c>
      <c r="B24" s="102"/>
      <c r="C24" s="26"/>
      <c r="D24" s="58">
        <v>70.930000000000007</v>
      </c>
      <c r="E24" s="21"/>
    </row>
    <row r="25" spans="1:5" s="9" customFormat="1" ht="25.5" x14ac:dyDescent="0.25">
      <c r="A25" s="30" t="s">
        <v>22</v>
      </c>
      <c r="B25" s="33" t="s">
        <v>23</v>
      </c>
      <c r="C25" s="26" t="s">
        <v>3</v>
      </c>
      <c r="D25" s="57"/>
      <c r="E25" s="22" t="s">
        <v>18</v>
      </c>
    </row>
    <row r="26" spans="1:5" s="9" customFormat="1" ht="25.5" x14ac:dyDescent="0.25">
      <c r="A26" s="30" t="s">
        <v>22</v>
      </c>
      <c r="B26" s="33" t="s">
        <v>23</v>
      </c>
      <c r="C26" s="26" t="s">
        <v>3</v>
      </c>
      <c r="D26" s="57"/>
      <c r="E26" s="22" t="s">
        <v>18</v>
      </c>
    </row>
    <row r="27" spans="1:5" s="9" customFormat="1" ht="19.149999999999999" customHeight="1" x14ac:dyDescent="0.25">
      <c r="A27" s="31" t="s">
        <v>30</v>
      </c>
      <c r="B27" s="102"/>
      <c r="C27" s="26"/>
      <c r="D27" s="58"/>
      <c r="E27" s="21"/>
    </row>
    <row r="28" spans="1:5" s="9" customFormat="1" ht="19.149999999999999" customHeight="1" x14ac:dyDescent="0.25">
      <c r="A28" s="27" t="s">
        <v>5</v>
      </c>
      <c r="B28" s="27">
        <v>19798348107</v>
      </c>
      <c r="C28" s="27" t="s">
        <v>4</v>
      </c>
      <c r="D28" s="59"/>
      <c r="E28" s="22" t="s">
        <v>36</v>
      </c>
    </row>
    <row r="29" spans="1:5" s="48" customFormat="1" ht="19.149999999999999" customHeight="1" x14ac:dyDescent="0.25">
      <c r="A29" s="27" t="s">
        <v>5</v>
      </c>
      <c r="B29" s="27">
        <v>19798348107</v>
      </c>
      <c r="C29" s="27" t="s">
        <v>4</v>
      </c>
      <c r="D29" s="59"/>
      <c r="E29" s="22" t="s">
        <v>36</v>
      </c>
    </row>
    <row r="30" spans="1:5" s="9" customFormat="1" ht="19.149999999999999" customHeight="1" x14ac:dyDescent="0.25">
      <c r="A30" s="77" t="s">
        <v>30</v>
      </c>
      <c r="B30" s="78"/>
      <c r="C30" s="27"/>
      <c r="D30" s="60">
        <f>SUM(D28:D29)</f>
        <v>0</v>
      </c>
      <c r="E30" s="23"/>
    </row>
    <row r="31" spans="1:5" s="9" customFormat="1" ht="19.149999999999999" customHeight="1" x14ac:dyDescent="0.2">
      <c r="A31" s="65" t="s">
        <v>70</v>
      </c>
      <c r="B31" s="69">
        <v>46118101286</v>
      </c>
      <c r="C31" s="27" t="s">
        <v>71</v>
      </c>
      <c r="D31" s="59">
        <v>41.48</v>
      </c>
      <c r="E31" s="22" t="s">
        <v>52</v>
      </c>
    </row>
    <row r="32" spans="1:5" s="9" customFormat="1" ht="19.149999999999999" customHeight="1" x14ac:dyDescent="0.25">
      <c r="A32" s="28"/>
      <c r="B32" s="27"/>
      <c r="C32" s="27"/>
      <c r="D32" s="59">
        <v>0</v>
      </c>
      <c r="E32" s="22" t="s">
        <v>52</v>
      </c>
    </row>
    <row r="33" spans="1:5" s="9" customFormat="1" ht="19.149999999999999" customHeight="1" x14ac:dyDescent="0.25">
      <c r="A33" s="29" t="s">
        <v>28</v>
      </c>
      <c r="B33" s="41"/>
      <c r="C33" s="27"/>
      <c r="D33" s="60">
        <f>D31+D32</f>
        <v>41.48</v>
      </c>
      <c r="E33" s="23"/>
    </row>
    <row r="34" spans="1:5" s="9" customFormat="1" ht="24.75" customHeight="1" x14ac:dyDescent="0.25">
      <c r="A34" s="30" t="s">
        <v>43</v>
      </c>
      <c r="B34" s="33" t="s">
        <v>44</v>
      </c>
      <c r="C34" s="26" t="s">
        <v>4</v>
      </c>
      <c r="D34" s="57">
        <v>119.45</v>
      </c>
      <c r="E34" s="22" t="s">
        <v>37</v>
      </c>
    </row>
    <row r="35" spans="1:5" s="9" customFormat="1" ht="19.149999999999999" customHeight="1" x14ac:dyDescent="0.25">
      <c r="A35" s="31" t="s">
        <v>28</v>
      </c>
      <c r="B35" s="102"/>
      <c r="C35" s="26"/>
      <c r="D35" s="58">
        <v>119.45</v>
      </c>
      <c r="E35" s="21"/>
    </row>
    <row r="36" spans="1:5" s="9" customFormat="1" ht="19.149999999999999" customHeight="1" x14ac:dyDescent="0.25">
      <c r="A36" s="31" t="s">
        <v>66</v>
      </c>
      <c r="B36" s="102" t="s">
        <v>67</v>
      </c>
      <c r="C36" s="26" t="s">
        <v>4</v>
      </c>
      <c r="D36" s="58"/>
      <c r="E36" s="21" t="s">
        <v>68</v>
      </c>
    </row>
    <row r="37" spans="1:5" ht="21.75" customHeight="1" x14ac:dyDescent="0.25">
      <c r="A37" s="27" t="s">
        <v>66</v>
      </c>
      <c r="B37" s="102" t="s">
        <v>67</v>
      </c>
      <c r="C37" s="27" t="s">
        <v>4</v>
      </c>
      <c r="D37" s="59"/>
      <c r="E37" s="22" t="s">
        <v>68</v>
      </c>
    </row>
    <row r="38" spans="1:5" s="9" customFormat="1" ht="19.149999999999999" customHeight="1" x14ac:dyDescent="0.25">
      <c r="A38" s="77" t="s">
        <v>30</v>
      </c>
      <c r="B38" s="78"/>
      <c r="C38" s="27"/>
      <c r="D38" s="60"/>
      <c r="E38" s="23"/>
    </row>
    <row r="39" spans="1:5" ht="21.75" customHeight="1" x14ac:dyDescent="0.25">
      <c r="A39" s="70" t="s">
        <v>76</v>
      </c>
      <c r="B39" s="43">
        <v>68657585843</v>
      </c>
      <c r="C39" s="44" t="s">
        <v>4</v>
      </c>
      <c r="D39" s="59"/>
      <c r="E39" s="22" t="s">
        <v>15</v>
      </c>
    </row>
    <row r="40" spans="1:5" s="9" customFormat="1" ht="19.149999999999999" customHeight="1" x14ac:dyDescent="0.25">
      <c r="A40" s="77" t="s">
        <v>30</v>
      </c>
      <c r="B40" s="78"/>
      <c r="C40" s="27"/>
      <c r="D40" s="60"/>
      <c r="E40" s="22"/>
    </row>
    <row r="41" spans="1:5" s="9" customFormat="1" ht="22.5" customHeight="1" x14ac:dyDescent="0.25">
      <c r="A41" s="28" t="s">
        <v>39</v>
      </c>
      <c r="B41" s="27">
        <v>22248533094</v>
      </c>
      <c r="C41" s="27" t="s">
        <v>40</v>
      </c>
      <c r="D41" s="59"/>
      <c r="E41" s="22" t="s">
        <v>15</v>
      </c>
    </row>
    <row r="42" spans="1:5" s="9" customFormat="1" ht="19.149999999999999" customHeight="1" x14ac:dyDescent="0.25">
      <c r="A42" s="29" t="s">
        <v>30</v>
      </c>
      <c r="B42" s="41"/>
      <c r="C42" s="27"/>
      <c r="D42" s="60"/>
      <c r="E42" s="23"/>
    </row>
    <row r="43" spans="1:5" s="9" customFormat="1" ht="22.5" customHeight="1" x14ac:dyDescent="0.25">
      <c r="A43" s="45" t="s">
        <v>65</v>
      </c>
      <c r="B43" s="45">
        <v>747792357</v>
      </c>
      <c r="C43" s="27" t="s">
        <v>1</v>
      </c>
      <c r="D43" s="59"/>
      <c r="E43" s="22" t="s">
        <v>15</v>
      </c>
    </row>
    <row r="44" spans="1:5" s="48" customFormat="1" ht="22.5" customHeight="1" x14ac:dyDescent="0.25">
      <c r="A44" s="45" t="s">
        <v>65</v>
      </c>
      <c r="B44" s="45">
        <v>747792357</v>
      </c>
      <c r="C44" s="27" t="s">
        <v>1</v>
      </c>
      <c r="D44" s="59"/>
      <c r="E44" s="22" t="s">
        <v>15</v>
      </c>
    </row>
    <row r="45" spans="1:5" s="9" customFormat="1" ht="19.149999999999999" customHeight="1" x14ac:dyDescent="0.25">
      <c r="A45" s="29" t="s">
        <v>28</v>
      </c>
      <c r="B45" s="41"/>
      <c r="C45" s="27"/>
      <c r="D45" s="60"/>
      <c r="E45" s="23"/>
    </row>
    <row r="46" spans="1:5" s="9" customFormat="1" ht="19.149999999999999" customHeight="1" x14ac:dyDescent="0.25">
      <c r="A46" s="45" t="s">
        <v>77</v>
      </c>
      <c r="B46" s="41">
        <v>98081089088</v>
      </c>
      <c r="C46" s="27" t="s">
        <v>4</v>
      </c>
      <c r="D46" s="59"/>
      <c r="E46" s="22" t="s">
        <v>59</v>
      </c>
    </row>
    <row r="47" spans="1:5" s="9" customFormat="1" ht="19.149999999999999" customHeight="1" x14ac:dyDescent="0.25">
      <c r="A47" s="29"/>
      <c r="B47" s="41"/>
      <c r="C47" s="27"/>
      <c r="D47" s="60"/>
      <c r="E47" s="23"/>
    </row>
    <row r="48" spans="1:5" ht="24.75" customHeight="1" x14ac:dyDescent="0.25">
      <c r="A48" s="70" t="s">
        <v>88</v>
      </c>
      <c r="B48" s="38">
        <v>75508100288</v>
      </c>
      <c r="C48" s="27" t="s">
        <v>3</v>
      </c>
      <c r="D48" s="59"/>
      <c r="E48" s="22" t="s">
        <v>15</v>
      </c>
    </row>
    <row r="49" spans="1:5" s="9" customFormat="1" ht="19.149999999999999" customHeight="1" x14ac:dyDescent="0.25">
      <c r="A49" s="77" t="s">
        <v>30</v>
      </c>
      <c r="B49" s="78"/>
      <c r="C49" s="27"/>
      <c r="D49" s="60"/>
      <c r="E49" s="23"/>
    </row>
    <row r="50" spans="1:5" s="9" customFormat="1" ht="23.25" customHeight="1" x14ac:dyDescent="0.25">
      <c r="A50" s="45" t="s">
        <v>89</v>
      </c>
      <c r="B50" s="27">
        <v>86942287381</v>
      </c>
      <c r="C50" s="27" t="s">
        <v>4</v>
      </c>
      <c r="D50" s="59"/>
      <c r="E50" s="22" t="s">
        <v>15</v>
      </c>
    </row>
    <row r="51" spans="1:5" s="9" customFormat="1" ht="19.149999999999999" customHeight="1" x14ac:dyDescent="0.25">
      <c r="A51" s="29" t="s">
        <v>38</v>
      </c>
      <c r="B51" s="41"/>
      <c r="C51" s="27"/>
      <c r="D51" s="60"/>
      <c r="E51" s="23"/>
    </row>
    <row r="52" spans="1:5" s="9" customFormat="1" ht="22.5" customHeight="1" x14ac:dyDescent="0.3">
      <c r="A52" s="45" t="s">
        <v>90</v>
      </c>
      <c r="B52" s="40" t="s">
        <v>110</v>
      </c>
      <c r="C52" s="27" t="s">
        <v>4</v>
      </c>
      <c r="D52" s="59"/>
      <c r="E52" s="22" t="s">
        <v>37</v>
      </c>
    </row>
    <row r="53" spans="1:5" s="9" customFormat="1" ht="19.149999999999999" customHeight="1" x14ac:dyDescent="0.25">
      <c r="A53" s="29" t="s">
        <v>30</v>
      </c>
      <c r="B53" s="41"/>
      <c r="C53" s="27"/>
      <c r="D53" s="60"/>
      <c r="E53" s="23"/>
    </row>
    <row r="54" spans="1:5" s="9" customFormat="1" ht="19.149999999999999" customHeight="1" x14ac:dyDescent="0.25">
      <c r="A54" s="29" t="s">
        <v>78</v>
      </c>
      <c r="B54" s="41">
        <v>32884575113</v>
      </c>
      <c r="C54" s="27"/>
      <c r="D54" s="60"/>
      <c r="E54" s="22" t="s">
        <v>45</v>
      </c>
    </row>
    <row r="55" spans="1:5" s="9" customFormat="1" ht="19.149999999999999" customHeight="1" x14ac:dyDescent="0.25">
      <c r="A55" s="29" t="s">
        <v>30</v>
      </c>
      <c r="B55" s="41"/>
      <c r="C55" s="27"/>
      <c r="D55" s="60"/>
      <c r="E55" s="23"/>
    </row>
    <row r="56" spans="1:5" s="9" customFormat="1" ht="19.149999999999999" customHeight="1" x14ac:dyDescent="0.3">
      <c r="A56" s="71" t="s">
        <v>91</v>
      </c>
      <c r="B56" s="42">
        <v>40935660435</v>
      </c>
      <c r="C56" s="27" t="s">
        <v>3</v>
      </c>
      <c r="D56" s="59"/>
      <c r="E56" s="22" t="s">
        <v>99</v>
      </c>
    </row>
    <row r="57" spans="1:5" s="9" customFormat="1" ht="19.149999999999999" customHeight="1" x14ac:dyDescent="0.25">
      <c r="A57" s="29" t="s">
        <v>30</v>
      </c>
      <c r="B57" s="41"/>
      <c r="C57" s="27"/>
      <c r="D57" s="60"/>
      <c r="E57" s="23"/>
    </row>
    <row r="58" spans="1:5" s="9" customFormat="1" ht="21" customHeight="1" x14ac:dyDescent="0.25">
      <c r="A58" s="45" t="s">
        <v>92</v>
      </c>
      <c r="B58" s="27">
        <v>68419124305</v>
      </c>
      <c r="C58" s="27" t="s">
        <v>3</v>
      </c>
      <c r="D58" s="59"/>
      <c r="E58" s="22" t="s">
        <v>97</v>
      </c>
    </row>
    <row r="59" spans="1:5" s="9" customFormat="1" ht="19.149999999999999" customHeight="1" x14ac:dyDescent="0.25">
      <c r="A59" s="29" t="s">
        <v>30</v>
      </c>
      <c r="B59" s="41"/>
      <c r="C59" s="27"/>
      <c r="D59" s="60"/>
      <c r="E59" s="23"/>
    </row>
    <row r="60" spans="1:5" s="48" customFormat="1" ht="19.149999999999999" customHeight="1" x14ac:dyDescent="0.25">
      <c r="A60" s="27" t="s">
        <v>49</v>
      </c>
      <c r="B60" s="27">
        <v>57845277445</v>
      </c>
      <c r="C60" s="27" t="s">
        <v>3</v>
      </c>
      <c r="D60" s="59">
        <v>175</v>
      </c>
      <c r="E60" s="22" t="s">
        <v>48</v>
      </c>
    </row>
    <row r="61" spans="1:5" s="9" customFormat="1" ht="19.149999999999999" customHeight="1" x14ac:dyDescent="0.25">
      <c r="A61" s="29" t="s">
        <v>30</v>
      </c>
      <c r="B61" s="41"/>
      <c r="C61" s="27"/>
      <c r="D61" s="60">
        <v>175</v>
      </c>
      <c r="E61" s="23"/>
    </row>
    <row r="62" spans="1:5" ht="19.149999999999999" customHeight="1" x14ac:dyDescent="0.25">
      <c r="A62" s="27" t="s">
        <v>41</v>
      </c>
      <c r="B62" s="41">
        <v>30023990959</v>
      </c>
      <c r="C62" s="27" t="s">
        <v>3</v>
      </c>
      <c r="D62" s="59"/>
      <c r="E62" s="22" t="s">
        <v>59</v>
      </c>
    </row>
    <row r="63" spans="1:5" ht="19.149999999999999" customHeight="1" x14ac:dyDescent="0.25">
      <c r="A63" s="27" t="s">
        <v>41</v>
      </c>
      <c r="B63" s="41">
        <v>30023990959</v>
      </c>
      <c r="C63" s="27" t="s">
        <v>3</v>
      </c>
      <c r="D63" s="59"/>
      <c r="E63" s="22" t="s">
        <v>59</v>
      </c>
    </row>
    <row r="64" spans="1:5" ht="19.149999999999999" customHeight="1" x14ac:dyDescent="0.25">
      <c r="A64" s="27" t="s">
        <v>41</v>
      </c>
      <c r="B64" s="41">
        <v>30023990959</v>
      </c>
      <c r="C64" s="27" t="s">
        <v>3</v>
      </c>
      <c r="D64" s="59"/>
      <c r="E64" s="22" t="s">
        <v>59</v>
      </c>
    </row>
    <row r="65" spans="1:5" s="9" customFormat="1" ht="19.149999999999999" customHeight="1" x14ac:dyDescent="0.25">
      <c r="A65" s="77" t="s">
        <v>30</v>
      </c>
      <c r="B65" s="78"/>
      <c r="C65" s="27"/>
      <c r="D65" s="60"/>
      <c r="E65" s="23"/>
    </row>
    <row r="66" spans="1:5" s="68" customFormat="1" ht="19.149999999999999" customHeight="1" x14ac:dyDescent="0.25">
      <c r="A66" s="75" t="s">
        <v>93</v>
      </c>
      <c r="B66" s="41">
        <v>33876111143</v>
      </c>
      <c r="C66" s="27" t="s">
        <v>4</v>
      </c>
      <c r="D66" s="60"/>
      <c r="E66" s="22" t="s">
        <v>98</v>
      </c>
    </row>
    <row r="67" spans="1:5" s="9" customFormat="1" ht="19.149999999999999" customHeight="1" x14ac:dyDescent="0.25">
      <c r="A67" s="51" t="s">
        <v>93</v>
      </c>
      <c r="B67" s="27">
        <v>33876111143</v>
      </c>
      <c r="C67" s="27" t="s">
        <v>4</v>
      </c>
      <c r="D67" s="59"/>
      <c r="E67" s="22" t="s">
        <v>98</v>
      </c>
    </row>
    <row r="68" spans="1:5" s="9" customFormat="1" ht="19.149999999999999" customHeight="1" x14ac:dyDescent="0.25">
      <c r="A68" s="77" t="s">
        <v>30</v>
      </c>
      <c r="B68" s="78"/>
      <c r="C68" s="27"/>
      <c r="D68" s="60"/>
      <c r="E68" s="23"/>
    </row>
    <row r="69" spans="1:5" s="9" customFormat="1" ht="19.149999999999999" customHeight="1" x14ac:dyDescent="0.25">
      <c r="A69" s="70" t="s">
        <v>116</v>
      </c>
      <c r="B69" s="27">
        <v>36249666856</v>
      </c>
      <c r="C69" s="27" t="s">
        <v>4</v>
      </c>
      <c r="D69" s="59">
        <v>100.8</v>
      </c>
      <c r="E69" s="22" t="s">
        <v>15</v>
      </c>
    </row>
    <row r="70" spans="1:5" s="9" customFormat="1" ht="19.149999999999999" customHeight="1" x14ac:dyDescent="0.25">
      <c r="A70" s="77" t="s">
        <v>30</v>
      </c>
      <c r="B70" s="78"/>
      <c r="C70" s="27"/>
      <c r="D70" s="60">
        <v>100.8</v>
      </c>
      <c r="E70" s="23"/>
    </row>
    <row r="71" spans="1:5" s="9" customFormat="1" ht="19.149999999999999" customHeight="1" x14ac:dyDescent="0.25">
      <c r="A71" s="27" t="s">
        <v>60</v>
      </c>
      <c r="B71" s="27">
        <v>87311810356</v>
      </c>
      <c r="C71" s="27" t="s">
        <v>61</v>
      </c>
      <c r="D71" s="59">
        <v>14.2</v>
      </c>
      <c r="E71" s="22" t="s">
        <v>46</v>
      </c>
    </row>
    <row r="72" spans="1:5" s="9" customFormat="1" ht="19.149999999999999" customHeight="1" x14ac:dyDescent="0.25">
      <c r="A72" s="27" t="s">
        <v>60</v>
      </c>
      <c r="B72" s="41">
        <v>87311810356</v>
      </c>
      <c r="C72" s="27" t="s">
        <v>61</v>
      </c>
      <c r="D72" s="59">
        <v>21.47</v>
      </c>
      <c r="E72" s="22" t="s">
        <v>46</v>
      </c>
    </row>
    <row r="73" spans="1:5" s="9" customFormat="1" ht="19.149999999999999" customHeight="1" x14ac:dyDescent="0.25">
      <c r="A73" s="77" t="s">
        <v>30</v>
      </c>
      <c r="B73" s="78"/>
      <c r="C73" s="27"/>
      <c r="D73" s="60">
        <v>35.67</v>
      </c>
      <c r="E73" s="23"/>
    </row>
    <row r="74" spans="1:5" s="74" customFormat="1" ht="19.149999999999999" customHeight="1" x14ac:dyDescent="0.25">
      <c r="A74" s="72" t="s">
        <v>50</v>
      </c>
      <c r="B74" s="41">
        <v>27332507825</v>
      </c>
      <c r="C74" s="27" t="s">
        <v>51</v>
      </c>
      <c r="D74" s="60"/>
      <c r="E74" s="22" t="s">
        <v>52</v>
      </c>
    </row>
    <row r="75" spans="1:5" s="9" customFormat="1" ht="19.149999999999999" customHeight="1" x14ac:dyDescent="0.25">
      <c r="A75" s="27" t="s">
        <v>50</v>
      </c>
      <c r="B75" s="27">
        <v>27332507825</v>
      </c>
      <c r="C75" s="27" t="s">
        <v>51</v>
      </c>
      <c r="D75" s="59"/>
      <c r="E75" s="22" t="s">
        <v>52</v>
      </c>
    </row>
    <row r="76" spans="1:5" s="9" customFormat="1" ht="19.149999999999999" customHeight="1" x14ac:dyDescent="0.25">
      <c r="A76" s="77" t="s">
        <v>30</v>
      </c>
      <c r="B76" s="78"/>
      <c r="C76" s="27"/>
      <c r="D76" s="60"/>
      <c r="E76" s="23"/>
    </row>
    <row r="77" spans="1:5" s="9" customFormat="1" ht="19.149999999999999" customHeight="1" x14ac:dyDescent="0.25">
      <c r="A77" s="51" t="s">
        <v>111</v>
      </c>
      <c r="B77" s="103">
        <v>9729183613</v>
      </c>
      <c r="C77" s="27" t="s">
        <v>4</v>
      </c>
      <c r="D77" s="59"/>
      <c r="E77" s="22" t="s">
        <v>113</v>
      </c>
    </row>
    <row r="78" spans="1:5" s="9" customFormat="1" ht="19.149999999999999" customHeight="1" x14ac:dyDescent="0.25">
      <c r="A78" s="77" t="s">
        <v>30</v>
      </c>
      <c r="B78" s="78"/>
      <c r="C78" s="27"/>
      <c r="D78" s="60"/>
      <c r="E78" s="23"/>
    </row>
    <row r="79" spans="1:5" s="9" customFormat="1" ht="19.149999999999999" customHeight="1" x14ac:dyDescent="0.25">
      <c r="A79" s="51" t="s">
        <v>117</v>
      </c>
      <c r="B79" s="90">
        <v>14506572540</v>
      </c>
      <c r="C79" s="27" t="s">
        <v>3</v>
      </c>
      <c r="D79" s="66">
        <v>49.4</v>
      </c>
      <c r="E79" s="22"/>
    </row>
    <row r="80" spans="1:5" s="9" customFormat="1" ht="19.149999999999999" customHeight="1" x14ac:dyDescent="0.25">
      <c r="A80" s="91" t="s">
        <v>30</v>
      </c>
      <c r="B80" s="92"/>
      <c r="C80" s="27"/>
      <c r="D80" s="60">
        <v>49.4</v>
      </c>
      <c r="E80" s="23"/>
    </row>
    <row r="81" spans="1:5" s="9" customFormat="1" ht="19.149999999999999" customHeight="1" x14ac:dyDescent="0.25">
      <c r="A81" s="51" t="s">
        <v>118</v>
      </c>
      <c r="B81" s="90">
        <v>47765827738</v>
      </c>
      <c r="C81" s="27" t="s">
        <v>119</v>
      </c>
      <c r="D81" s="59">
        <v>30.75</v>
      </c>
      <c r="E81" s="97" t="s">
        <v>104</v>
      </c>
    </row>
    <row r="82" spans="1:5" s="9" customFormat="1" ht="19.149999999999999" customHeight="1" x14ac:dyDescent="0.25">
      <c r="A82" s="77" t="s">
        <v>30</v>
      </c>
      <c r="B82" s="78"/>
      <c r="C82" s="27"/>
      <c r="D82" s="60">
        <f t="shared" ref="D82" si="0">D81</f>
        <v>30.75</v>
      </c>
      <c r="E82" s="23" t="s">
        <v>79</v>
      </c>
    </row>
    <row r="83" spans="1:5" s="9" customFormat="1" ht="19.149999999999999" customHeight="1" x14ac:dyDescent="0.25">
      <c r="A83" s="27" t="s">
        <v>53</v>
      </c>
      <c r="B83" s="27">
        <v>61842001846</v>
      </c>
      <c r="C83" s="27" t="s">
        <v>3</v>
      </c>
      <c r="D83" s="59">
        <v>290.89</v>
      </c>
      <c r="E83" s="22" t="s">
        <v>54</v>
      </c>
    </row>
    <row r="84" spans="1:5" s="9" customFormat="1" ht="19.149999999999999" customHeight="1" x14ac:dyDescent="0.25">
      <c r="A84" s="77" t="s">
        <v>30</v>
      </c>
      <c r="B84" s="78"/>
      <c r="C84" s="27"/>
      <c r="D84" s="60">
        <v>290.89</v>
      </c>
      <c r="E84" s="23"/>
    </row>
    <row r="85" spans="1:5" s="50" customFormat="1" ht="19.149999999999999" customHeight="1" x14ac:dyDescent="0.25">
      <c r="A85" s="49" t="s">
        <v>55</v>
      </c>
      <c r="B85" s="41">
        <v>28019763406</v>
      </c>
      <c r="C85" s="27" t="s">
        <v>4</v>
      </c>
      <c r="D85" s="60"/>
      <c r="E85" s="22" t="s">
        <v>15</v>
      </c>
    </row>
    <row r="86" spans="1:5" s="9" customFormat="1" ht="19.149999999999999" customHeight="1" x14ac:dyDescent="0.25">
      <c r="A86" s="27" t="s">
        <v>55</v>
      </c>
      <c r="B86" s="27">
        <v>28019763406</v>
      </c>
      <c r="C86" s="27" t="s">
        <v>4</v>
      </c>
      <c r="D86" s="59">
        <v>0</v>
      </c>
      <c r="E86" s="22" t="s">
        <v>15</v>
      </c>
    </row>
    <row r="87" spans="1:5" s="9" customFormat="1" ht="19.149999999999999" customHeight="1" x14ac:dyDescent="0.25">
      <c r="A87" s="77" t="s">
        <v>30</v>
      </c>
      <c r="B87" s="78"/>
      <c r="C87" s="27"/>
      <c r="D87" s="60"/>
      <c r="E87" s="23"/>
    </row>
    <row r="88" spans="1:5" s="9" customFormat="1" ht="19.149999999999999" customHeight="1" x14ac:dyDescent="0.25">
      <c r="A88" s="65" t="s">
        <v>112</v>
      </c>
      <c r="B88" s="41">
        <v>10350279556</v>
      </c>
      <c r="C88" s="27" t="s">
        <v>3</v>
      </c>
      <c r="D88" s="59"/>
      <c r="E88" s="22" t="s">
        <v>15</v>
      </c>
    </row>
    <row r="89" spans="1:5" s="9" customFormat="1" ht="19.149999999999999" customHeight="1" x14ac:dyDescent="0.25">
      <c r="A89" s="29" t="s">
        <v>28</v>
      </c>
      <c r="B89" s="41"/>
      <c r="C89" s="27"/>
      <c r="D89" s="60"/>
      <c r="E89" s="23"/>
    </row>
    <row r="90" spans="1:5" s="48" customFormat="1" ht="19.149999999999999" customHeight="1" x14ac:dyDescent="0.25">
      <c r="A90" s="28" t="s">
        <v>58</v>
      </c>
      <c r="B90" s="41">
        <v>33166159768</v>
      </c>
      <c r="C90" s="27" t="s">
        <v>56</v>
      </c>
      <c r="D90" s="59">
        <v>41.48</v>
      </c>
      <c r="E90" s="22" t="s">
        <v>57</v>
      </c>
    </row>
    <row r="91" spans="1:5" s="9" customFormat="1" ht="19.149999999999999" customHeight="1" x14ac:dyDescent="0.25">
      <c r="A91" s="29" t="s">
        <v>28</v>
      </c>
      <c r="B91" s="41"/>
      <c r="C91" s="27"/>
      <c r="D91" s="60">
        <v>41.48</v>
      </c>
      <c r="E91" s="23"/>
    </row>
    <row r="92" spans="1:5" s="48" customFormat="1" ht="19.149999999999999" customHeight="1" x14ac:dyDescent="0.25">
      <c r="A92" s="45" t="s">
        <v>94</v>
      </c>
      <c r="B92" s="27"/>
      <c r="C92" s="41" t="s">
        <v>3</v>
      </c>
      <c r="D92" s="59"/>
      <c r="E92" s="22" t="s">
        <v>80</v>
      </c>
    </row>
    <row r="93" spans="1:5" s="48" customFormat="1" ht="19.149999999999999" customHeight="1" x14ac:dyDescent="0.25">
      <c r="A93" s="47" t="s">
        <v>28</v>
      </c>
      <c r="B93" s="100"/>
      <c r="C93" s="41"/>
      <c r="D93" s="60"/>
      <c r="E93" s="23"/>
    </row>
    <row r="94" spans="1:5" s="48" customFormat="1" ht="19.149999999999999" customHeight="1" x14ac:dyDescent="0.25">
      <c r="A94" s="28" t="s">
        <v>69</v>
      </c>
      <c r="B94" s="27">
        <v>64546066176</v>
      </c>
      <c r="C94" s="41" t="s">
        <v>3</v>
      </c>
      <c r="D94" s="59">
        <v>0</v>
      </c>
      <c r="E94" s="22" t="s">
        <v>15</v>
      </c>
    </row>
    <row r="95" spans="1:5" s="48" customFormat="1" ht="19.149999999999999" customHeight="1" x14ac:dyDescent="0.25">
      <c r="A95" s="47" t="s">
        <v>28</v>
      </c>
      <c r="B95" s="100"/>
      <c r="C95" s="41"/>
      <c r="D95" s="60">
        <v>0</v>
      </c>
      <c r="E95" s="23"/>
    </row>
    <row r="96" spans="1:5" s="48" customFormat="1" ht="19.149999999999999" customHeight="1" x14ac:dyDescent="0.25">
      <c r="A96" s="65" t="s">
        <v>72</v>
      </c>
      <c r="B96" s="100">
        <v>15526597734</v>
      </c>
      <c r="C96" s="41" t="s">
        <v>3</v>
      </c>
      <c r="D96" s="59"/>
      <c r="E96" s="22" t="s">
        <v>37</v>
      </c>
    </row>
    <row r="97" spans="1:5" s="15" customFormat="1" ht="24" customHeight="1" x14ac:dyDescent="0.3">
      <c r="A97" s="83" t="s">
        <v>28</v>
      </c>
      <c r="B97" s="84"/>
      <c r="C97" s="85"/>
      <c r="D97" s="61"/>
      <c r="E97" s="97"/>
    </row>
    <row r="98" spans="1:5" s="15" customFormat="1" ht="24" customHeight="1" x14ac:dyDescent="0.3">
      <c r="A98" s="76" t="s">
        <v>95</v>
      </c>
      <c r="B98" s="104" t="s">
        <v>100</v>
      </c>
      <c r="C98" s="105" t="s">
        <v>3</v>
      </c>
      <c r="D98" s="61"/>
      <c r="E98" s="22" t="s">
        <v>99</v>
      </c>
    </row>
    <row r="99" spans="1:5" s="15" customFormat="1" ht="24" customHeight="1" x14ac:dyDescent="0.3">
      <c r="A99" s="73" t="s">
        <v>28</v>
      </c>
      <c r="B99" s="106"/>
      <c r="C99" s="105"/>
      <c r="D99" s="61"/>
      <c r="E99" s="97"/>
    </row>
    <row r="100" spans="1:5" s="15" customFormat="1" ht="24" customHeight="1" x14ac:dyDescent="0.3">
      <c r="A100" s="76" t="s">
        <v>96</v>
      </c>
      <c r="B100" s="104" t="s">
        <v>102</v>
      </c>
      <c r="C100" s="105" t="s">
        <v>3</v>
      </c>
      <c r="D100" s="107">
        <v>29.55</v>
      </c>
      <c r="E100" s="20" t="s">
        <v>19</v>
      </c>
    </row>
    <row r="101" spans="1:5" s="15" customFormat="1" ht="24" customHeight="1" x14ac:dyDescent="0.3">
      <c r="A101" s="73" t="s">
        <v>28</v>
      </c>
      <c r="B101" s="106"/>
      <c r="C101" s="105"/>
      <c r="D101" s="61">
        <v>29.55</v>
      </c>
      <c r="E101" s="97"/>
    </row>
    <row r="102" spans="1:5" s="15" customFormat="1" ht="24" customHeight="1" x14ac:dyDescent="0.3">
      <c r="A102" s="73" t="s">
        <v>82</v>
      </c>
      <c r="B102" s="104" t="s">
        <v>101</v>
      </c>
      <c r="C102" s="105" t="s">
        <v>4</v>
      </c>
      <c r="D102" s="61"/>
      <c r="E102" s="22" t="s">
        <v>99</v>
      </c>
    </row>
    <row r="103" spans="1:5" s="15" customFormat="1" ht="24" customHeight="1" x14ac:dyDescent="0.3">
      <c r="A103" s="73" t="s">
        <v>28</v>
      </c>
      <c r="B103" s="106"/>
      <c r="C103" s="105"/>
      <c r="D103" s="61"/>
      <c r="E103" s="97"/>
    </row>
    <row r="104" spans="1:5" s="15" customFormat="1" ht="24" customHeight="1" x14ac:dyDescent="0.3">
      <c r="A104" s="73" t="s">
        <v>83</v>
      </c>
      <c r="B104" s="104" t="s">
        <v>103</v>
      </c>
      <c r="C104" s="105" t="s">
        <v>4</v>
      </c>
      <c r="D104" s="61"/>
      <c r="E104" s="97" t="s">
        <v>104</v>
      </c>
    </row>
    <row r="105" spans="1:5" s="15" customFormat="1" ht="24" customHeight="1" x14ac:dyDescent="0.3">
      <c r="A105" s="73" t="s">
        <v>28</v>
      </c>
      <c r="B105" s="106"/>
      <c r="C105" s="105"/>
      <c r="D105" s="61"/>
      <c r="E105" s="97"/>
    </row>
    <row r="106" spans="1:5" s="15" customFormat="1" ht="24" customHeight="1" x14ac:dyDescent="0.3">
      <c r="A106" s="73" t="s">
        <v>84</v>
      </c>
      <c r="B106" s="104" t="s">
        <v>105</v>
      </c>
      <c r="C106" s="105" t="s">
        <v>4</v>
      </c>
      <c r="D106" s="61"/>
      <c r="E106" s="97" t="s">
        <v>104</v>
      </c>
    </row>
    <row r="107" spans="1:5" s="15" customFormat="1" ht="24" customHeight="1" x14ac:dyDescent="0.3">
      <c r="A107" s="73" t="s">
        <v>28</v>
      </c>
      <c r="B107" s="106"/>
      <c r="C107" s="105"/>
      <c r="D107" s="61"/>
      <c r="E107" s="97"/>
    </row>
    <row r="108" spans="1:5" s="15" customFormat="1" ht="24" customHeight="1" x14ac:dyDescent="0.3">
      <c r="A108" s="73" t="s">
        <v>85</v>
      </c>
      <c r="B108" s="104" t="s">
        <v>106</v>
      </c>
      <c r="C108" s="105" t="s">
        <v>4</v>
      </c>
      <c r="D108" s="61"/>
      <c r="E108" s="97" t="s">
        <v>104</v>
      </c>
    </row>
    <row r="109" spans="1:5" s="15" customFormat="1" ht="24" customHeight="1" x14ac:dyDescent="0.3">
      <c r="A109" s="73" t="s">
        <v>28</v>
      </c>
      <c r="B109" s="106"/>
      <c r="C109" s="105"/>
      <c r="D109" s="61"/>
      <c r="E109" s="97"/>
    </row>
    <row r="110" spans="1:5" s="15" customFormat="1" ht="24" customHeight="1" x14ac:dyDescent="0.3">
      <c r="A110" s="73" t="s">
        <v>86</v>
      </c>
      <c r="B110" s="104" t="s">
        <v>107</v>
      </c>
      <c r="C110" s="105" t="s">
        <v>4</v>
      </c>
      <c r="D110" s="61"/>
      <c r="E110" s="22" t="s">
        <v>37</v>
      </c>
    </row>
    <row r="111" spans="1:5" s="15" customFormat="1" ht="24" customHeight="1" x14ac:dyDescent="0.3">
      <c r="A111" s="73" t="s">
        <v>28</v>
      </c>
      <c r="B111" s="106"/>
      <c r="C111" s="105"/>
      <c r="D111" s="61"/>
      <c r="E111" s="97"/>
    </row>
    <row r="112" spans="1:5" s="15" customFormat="1" ht="24" customHeight="1" x14ac:dyDescent="0.3">
      <c r="A112" s="73" t="s">
        <v>87</v>
      </c>
      <c r="B112" s="104" t="s">
        <v>108</v>
      </c>
      <c r="C112" s="105" t="s">
        <v>4</v>
      </c>
      <c r="D112" s="61"/>
      <c r="E112" s="97" t="s">
        <v>109</v>
      </c>
    </row>
    <row r="113" spans="1:5" s="15" customFormat="1" ht="24" customHeight="1" x14ac:dyDescent="0.3">
      <c r="A113" s="73" t="s">
        <v>28</v>
      </c>
      <c r="B113" s="106"/>
      <c r="C113" s="105"/>
      <c r="D113" s="61"/>
      <c r="E113" s="97"/>
    </row>
    <row r="114" spans="1:5" ht="25.5" x14ac:dyDescent="0.25">
      <c r="A114" s="67" t="s">
        <v>73</v>
      </c>
      <c r="B114" s="52">
        <v>32614011568</v>
      </c>
      <c r="C114" s="52" t="s">
        <v>4</v>
      </c>
      <c r="D114" s="62"/>
      <c r="E114" s="22" t="s">
        <v>15</v>
      </c>
    </row>
    <row r="115" spans="1:5" ht="16.5" x14ac:dyDescent="0.25">
      <c r="A115" s="82" t="s">
        <v>28</v>
      </c>
      <c r="B115" s="82"/>
      <c r="C115" s="82"/>
      <c r="D115" s="63"/>
      <c r="E115" s="97"/>
    </row>
    <row r="116" spans="1:5" ht="16.5" x14ac:dyDescent="0.25">
      <c r="A116" s="67" t="s">
        <v>74</v>
      </c>
      <c r="B116" s="52">
        <v>24406172697</v>
      </c>
      <c r="C116" s="52" t="s">
        <v>4</v>
      </c>
      <c r="D116" s="62"/>
      <c r="E116" s="98" t="s">
        <v>75</v>
      </c>
    </row>
    <row r="117" spans="1:5" ht="16.5" x14ac:dyDescent="0.25">
      <c r="A117" s="82" t="s">
        <v>28</v>
      </c>
      <c r="B117" s="82"/>
      <c r="C117" s="82"/>
      <c r="D117" s="63"/>
      <c r="E117" s="97"/>
    </row>
    <row r="118" spans="1:5" ht="16.5" x14ac:dyDescent="0.25">
      <c r="A118" s="83" t="s">
        <v>28</v>
      </c>
      <c r="B118" s="84"/>
      <c r="C118" s="85"/>
      <c r="D118" s="63"/>
      <c r="E118" s="97"/>
    </row>
    <row r="119" spans="1:5" ht="16.5" x14ac:dyDescent="0.25">
      <c r="A119" s="73"/>
      <c r="B119" s="106"/>
      <c r="C119" s="106"/>
      <c r="D119" s="63"/>
      <c r="E119" s="99"/>
    </row>
    <row r="120" spans="1:5" x14ac:dyDescent="0.25">
      <c r="A120" s="86" t="s">
        <v>115</v>
      </c>
      <c r="B120" s="87"/>
      <c r="C120" s="87"/>
      <c r="D120" s="64">
        <f>D101+D91+D84+D82+D80+D73+D70+D61+D35+D33+D24+D21+D19+D10</f>
        <v>3080.37</v>
      </c>
      <c r="E120" s="94"/>
    </row>
    <row r="121" spans="1:5" x14ac:dyDescent="0.25">
      <c r="E121" s="94"/>
    </row>
  </sheetData>
  <mergeCells count="23">
    <mergeCell ref="A78:B78"/>
    <mergeCell ref="A115:C115"/>
    <mergeCell ref="A117:C117"/>
    <mergeCell ref="A118:C118"/>
    <mergeCell ref="A120:C120"/>
    <mergeCell ref="A87:B87"/>
    <mergeCell ref="A97:C97"/>
    <mergeCell ref="A80:B80"/>
    <mergeCell ref="A82:B82"/>
    <mergeCell ref="A84:B84"/>
    <mergeCell ref="A4:E4"/>
    <mergeCell ref="A49:B49"/>
    <mergeCell ref="A65:B65"/>
    <mergeCell ref="A8:B8"/>
    <mergeCell ref="A38:B38"/>
    <mergeCell ref="A40:B40"/>
    <mergeCell ref="A12:B12"/>
    <mergeCell ref="A18:B18"/>
    <mergeCell ref="A30:B30"/>
    <mergeCell ref="A68:B68"/>
    <mergeCell ref="A70:B70"/>
    <mergeCell ref="A73:B73"/>
    <mergeCell ref="A76:B76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30" zoomScaleNormal="130" workbookViewId="0">
      <selection activeCell="A13" sqref="A13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9" t="s">
        <v>26</v>
      </c>
      <c r="B1" s="7"/>
      <c r="C1" s="7"/>
      <c r="D1" s="7"/>
    </row>
    <row r="2" spans="1:6" x14ac:dyDescent="0.25">
      <c r="A2" s="8" t="s">
        <v>47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88" t="s">
        <v>120</v>
      </c>
      <c r="B4" s="89"/>
      <c r="C4" s="6"/>
      <c r="E4" s="6"/>
      <c r="F4" s="1"/>
    </row>
    <row r="5" spans="1:6" s="9" customFormat="1" ht="23.25" customHeight="1" x14ac:dyDescent="0.25">
      <c r="A5" s="35"/>
      <c r="B5" s="36" t="s">
        <v>25</v>
      </c>
      <c r="C5" s="6"/>
      <c r="E5" s="6"/>
      <c r="F5" s="1"/>
    </row>
    <row r="6" spans="1:6" s="9" customFormat="1" ht="40.15" customHeight="1" x14ac:dyDescent="0.25">
      <c r="A6" s="14" t="s">
        <v>10</v>
      </c>
      <c r="B6" s="5" t="s">
        <v>9</v>
      </c>
    </row>
    <row r="7" spans="1:6" ht="30.6" customHeight="1" x14ac:dyDescent="0.25">
      <c r="A7" s="13">
        <v>2351.42</v>
      </c>
      <c r="B7" s="12" t="s">
        <v>8</v>
      </c>
      <c r="D7" s="1"/>
      <c r="E7" s="1"/>
    </row>
    <row r="8" spans="1:6" ht="30.6" customHeight="1" x14ac:dyDescent="0.25">
      <c r="A8" s="13">
        <v>1160.7</v>
      </c>
      <c r="B8" s="12" t="s">
        <v>6</v>
      </c>
      <c r="D8" s="1"/>
      <c r="E8" s="1"/>
    </row>
    <row r="9" spans="1:6" ht="30.6" customHeight="1" x14ac:dyDescent="0.25">
      <c r="A9" s="13">
        <v>136926.49</v>
      </c>
      <c r="B9" s="12" t="s">
        <v>62</v>
      </c>
      <c r="D9" s="1"/>
      <c r="E9" s="1"/>
    </row>
    <row r="10" spans="1:6" ht="30.6" customHeight="1" x14ac:dyDescent="0.25">
      <c r="A10" s="13">
        <v>22592.89</v>
      </c>
      <c r="B10" s="12" t="s">
        <v>14</v>
      </c>
      <c r="D10" s="1"/>
      <c r="E10" s="1"/>
    </row>
    <row r="11" spans="1:6" ht="30.6" customHeight="1" x14ac:dyDescent="0.25">
      <c r="A11" s="13">
        <v>4704.76</v>
      </c>
      <c r="B11" s="12" t="s">
        <v>0</v>
      </c>
      <c r="D11" s="1"/>
      <c r="E11" s="1"/>
    </row>
    <row r="12" spans="1:6" ht="30.6" customHeight="1" x14ac:dyDescent="0.25">
      <c r="A12" s="13">
        <v>11256.03</v>
      </c>
      <c r="B12" s="37" t="s">
        <v>42</v>
      </c>
      <c r="D12" s="1"/>
      <c r="E12" s="1"/>
    </row>
    <row r="13" spans="1:6" s="18" customFormat="1" ht="24.6" customHeight="1" x14ac:dyDescent="0.25">
      <c r="A13" s="16">
        <f>SUM(A7:A12)</f>
        <v>178992.29</v>
      </c>
      <c r="B13" s="17" t="s">
        <v>121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39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39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2025-03-20T09:09:44Z</dcterms:modified>
</cp:coreProperties>
</file>